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965" windowHeight="11280"/>
  </bookViews>
  <sheets>
    <sheet name="Sheet1" sheetId="1" r:id="rId1"/>
    <sheet name="Sheet2" sheetId="2" r:id="rId2"/>
    <sheet name="Sheet3" sheetId="3" r:id="rId3"/>
  </sheets>
  <definedNames>
    <definedName name="dh">Sheet1!$C$4</definedName>
    <definedName name="dx">Sheet1!$C$5</definedName>
    <definedName name="dy">Sheet1!$C$6</definedName>
    <definedName name="Kh">Sheet1!$C$15</definedName>
    <definedName name="Kv">Sheet1!$C$27</definedName>
    <definedName name="Qh">Sheet1!$C$17</definedName>
    <definedName name="Qv">Sheet1!$C$29</definedName>
  </definedNames>
  <calcPr calcId="145621"/>
</workbook>
</file>

<file path=xl/calcChain.xml><?xml version="1.0" encoding="utf-8"?>
<calcChain xmlns="http://schemas.openxmlformats.org/spreadsheetml/2006/main">
  <c r="C25" i="1" l="1"/>
  <c r="C24" i="1"/>
  <c r="C23" i="1"/>
  <c r="C13" i="1"/>
  <c r="C11" i="1"/>
  <c r="C6" i="1"/>
  <c r="B24" i="1"/>
  <c r="B12" i="1"/>
  <c r="C12" i="1" s="1"/>
</calcChain>
</file>

<file path=xl/sharedStrings.xml><?xml version="1.0" encoding="utf-8"?>
<sst xmlns="http://schemas.openxmlformats.org/spreadsheetml/2006/main" count="32" uniqueCount="20">
  <si>
    <t>Flow Through Layered Systems</t>
  </si>
  <si>
    <t>Hi</t>
  </si>
  <si>
    <t>ki*Hi</t>
  </si>
  <si>
    <t>Keq:</t>
  </si>
  <si>
    <t>Qtotal:</t>
  </si>
  <si>
    <t>ki [ft/day]</t>
  </si>
  <si>
    <t>ki [cm/s]</t>
  </si>
  <si>
    <t>Lay</t>
  </si>
  <si>
    <t>[ft/day]</t>
  </si>
  <si>
    <t>Driving head:</t>
  </si>
  <si>
    <t>[ft]</t>
  </si>
  <si>
    <t>width (dx):</t>
  </si>
  <si>
    <t>[ft^3/day/ft]</t>
  </si>
  <si>
    <t>Flow perpindicular to layering (vertical)</t>
  </si>
  <si>
    <t>Flow parallel to layering (horizontal)</t>
  </si>
  <si>
    <t>Hi/ki</t>
  </si>
  <si>
    <t>height (dy):</t>
  </si>
  <si>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h</t>
    </r>
  </si>
  <si>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q</t>
    </r>
  </si>
  <si>
    <t>Brigham Young University - CE En 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</si>
</sst>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E+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Symbol"/>
      <family val="1"/>
      <charset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3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1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1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1" fontId="0" fillId="3" borderId="0" xfId="0" applyNumberFormat="1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165" fontId="0" fillId="2" borderId="0" xfId="0" applyNumberFormat="1" applyFill="1" applyAlignment="1">
      <alignment horizontal="center"/>
    </xf>
    <xf numFmtId="11" fontId="0" fillId="2" borderId="0" xfId="0" applyNumberForma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495300</xdr:colOff>
      <xdr:row>17</xdr:row>
      <xdr:rowOff>171450</xdr:rowOff>
    </xdr:from>
    <xdr:ext cx="194454" cy="283457"/>
    <xdr:sp macro="" textlink="">
      <xdr:nvSpPr>
        <xdr:cNvPr id="3" name="TextBox 2"/>
        <xdr:cNvSpPr txBox="1"/>
      </xdr:nvSpPr>
      <xdr:spPr>
        <a:xfrm>
          <a:off x="79438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200025</xdr:colOff>
          <xdr:row>15</xdr:row>
          <xdr:rowOff>0</xdr:rowOff>
        </xdr:from>
        <xdr:to>
          <xdr:col>11</xdr:col>
          <xdr:colOff>38100</xdr:colOff>
          <xdr:row>20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257175</xdr:colOff>
          <xdr:row>21</xdr:row>
          <xdr:rowOff>28575</xdr:rowOff>
        </xdr:from>
        <xdr:to>
          <xdr:col>10</xdr:col>
          <xdr:colOff>590550</xdr:colOff>
          <xdr:row>26</xdr:row>
          <xdr:rowOff>95250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514350</xdr:colOff>
          <xdr:row>17</xdr:row>
          <xdr:rowOff>9525</xdr:rowOff>
        </xdr:from>
        <xdr:to>
          <xdr:col>13</xdr:col>
          <xdr:colOff>390525</xdr:colOff>
          <xdr:row>20</xdr:row>
          <xdr:rowOff>19050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495300</xdr:colOff>
          <xdr:row>21</xdr:row>
          <xdr:rowOff>66675</xdr:rowOff>
        </xdr:from>
        <xdr:to>
          <xdr:col>13</xdr:col>
          <xdr:colOff>257175</xdr:colOff>
          <xdr:row>24</xdr:row>
          <xdr:rowOff>85725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114300</xdr:colOff>
      <xdr:row>3</xdr:row>
      <xdr:rowOff>9525</xdr:rowOff>
    </xdr:from>
    <xdr:to>
      <xdr:col>15</xdr:col>
      <xdr:colOff>180975</xdr:colOff>
      <xdr:row>13</xdr:row>
      <xdr:rowOff>147690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4950" y="752475"/>
          <a:ext cx="4333875" cy="2062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9"/>
  <sheetViews>
    <sheetView showGridLines="0" tabSelected="1" workbookViewId="0">
      <selection activeCell="L32" sqref="L32"/>
    </sheetView>
  </sheetViews>
  <sheetFormatPr defaultRowHeight="15" x14ac:dyDescent="0.25"/>
  <cols>
    <col min="1" max="1" width="4.42578125" customWidth="1"/>
    <col min="2" max="2" width="11.7109375" customWidth="1"/>
    <col min="3" max="3" width="9.85546875" bestFit="1" customWidth="1"/>
    <col min="4" max="4" width="10.5703125" customWidth="1"/>
    <col min="5" max="5" width="10.140625" customWidth="1"/>
    <col min="6" max="6" width="10.7109375" customWidth="1"/>
    <col min="7" max="7" width="11.42578125" customWidth="1"/>
  </cols>
  <sheetData>
    <row r="1" spans="1:7" ht="28.5" x14ac:dyDescent="0.45">
      <c r="A1" s="2" t="s">
        <v>0</v>
      </c>
    </row>
    <row r="2" spans="1:7" x14ac:dyDescent="0.25">
      <c r="A2" s="1" t="s">
        <v>19</v>
      </c>
    </row>
    <row r="4" spans="1:7" x14ac:dyDescent="0.25">
      <c r="B4" s="7" t="s">
        <v>9</v>
      </c>
      <c r="C4" s="3">
        <v>5</v>
      </c>
      <c r="D4" t="s">
        <v>10</v>
      </c>
    </row>
    <row r="5" spans="1:7" x14ac:dyDescent="0.25">
      <c r="B5" s="7" t="s">
        <v>11</v>
      </c>
      <c r="C5" s="3">
        <v>100</v>
      </c>
      <c r="D5" t="s">
        <v>10</v>
      </c>
    </row>
    <row r="6" spans="1:7" x14ac:dyDescent="0.25">
      <c r="B6" s="7" t="s">
        <v>16</v>
      </c>
      <c r="C6" s="3">
        <f>SUM(D11:D13)</f>
        <v>20</v>
      </c>
      <c r="D6" t="s">
        <v>10</v>
      </c>
    </row>
    <row r="8" spans="1:7" ht="15.75" x14ac:dyDescent="0.25">
      <c r="A8" s="6" t="s">
        <v>14</v>
      </c>
    </row>
    <row r="10" spans="1:7" x14ac:dyDescent="0.25">
      <c r="A10" s="23" t="s">
        <v>7</v>
      </c>
      <c r="B10" s="23" t="s">
        <v>6</v>
      </c>
      <c r="C10" s="5" t="s">
        <v>5</v>
      </c>
      <c r="D10" s="23" t="s">
        <v>1</v>
      </c>
      <c r="E10" s="23" t="s">
        <v>2</v>
      </c>
      <c r="F10" s="23" t="s">
        <v>17</v>
      </c>
      <c r="G10" s="23" t="s">
        <v>18</v>
      </c>
    </row>
    <row r="11" spans="1:7" x14ac:dyDescent="0.25">
      <c r="A11" s="3">
        <v>1</v>
      </c>
      <c r="B11" s="4">
        <v>1E-3</v>
      </c>
      <c r="C11" s="4">
        <f>B11/(12*2.54)*(3600*24)</f>
        <v>2.8346456692913384</v>
      </c>
      <c r="D11" s="3">
        <v>10</v>
      </c>
      <c r="E11" s="14"/>
      <c r="F11" s="15"/>
      <c r="G11" s="16"/>
    </row>
    <row r="12" spans="1:7" x14ac:dyDescent="0.25">
      <c r="A12" s="3">
        <v>2</v>
      </c>
      <c r="B12" s="4">
        <f>10^(-7)</f>
        <v>9.9999999999999995E-8</v>
      </c>
      <c r="C12" s="4">
        <f>B12/(12*2.54)*(3600*24)</f>
        <v>2.8346456692913383E-4</v>
      </c>
      <c r="D12" s="3">
        <v>2</v>
      </c>
      <c r="E12" s="14"/>
      <c r="F12" s="15"/>
      <c r="G12" s="16"/>
    </row>
    <row r="13" spans="1:7" ht="15.75" thickBot="1" x14ac:dyDescent="0.3">
      <c r="A13" s="3">
        <v>3</v>
      </c>
      <c r="B13" s="4">
        <v>0.1</v>
      </c>
      <c r="C13" s="4">
        <f>B13/(12*2.54)*(3600*24)</f>
        <v>283.46456692913387</v>
      </c>
      <c r="D13" s="3">
        <v>8</v>
      </c>
      <c r="E13" s="14"/>
      <c r="F13" s="15"/>
      <c r="G13" s="17"/>
    </row>
    <row r="14" spans="1:7" ht="15.75" thickTop="1" x14ac:dyDescent="0.25">
      <c r="A14" s="3"/>
      <c r="B14" s="3"/>
      <c r="C14" s="3"/>
      <c r="D14" s="3"/>
      <c r="E14" s="3"/>
      <c r="F14" s="7"/>
      <c r="G14" s="16"/>
    </row>
    <row r="15" spans="1:7" x14ac:dyDescent="0.25">
      <c r="A15" s="3"/>
      <c r="B15" s="24" t="s">
        <v>3</v>
      </c>
      <c r="C15" s="18"/>
      <c r="D15" s="9" t="s">
        <v>8</v>
      </c>
    </row>
    <row r="16" spans="1:7" x14ac:dyDescent="0.25">
      <c r="B16" s="24"/>
      <c r="C16" s="8"/>
    </row>
    <row r="17" spans="1:7" x14ac:dyDescent="0.25">
      <c r="B17" s="24" t="s">
        <v>4</v>
      </c>
      <c r="C17" s="19"/>
      <c r="D17" s="10" t="s">
        <v>12</v>
      </c>
    </row>
    <row r="20" spans="1:7" ht="15.75" x14ac:dyDescent="0.25">
      <c r="A20" s="6" t="s">
        <v>13</v>
      </c>
    </row>
    <row r="22" spans="1:7" x14ac:dyDescent="0.25">
      <c r="A22" s="23" t="s">
        <v>7</v>
      </c>
      <c r="B22" s="23" t="s">
        <v>6</v>
      </c>
      <c r="C22" s="5" t="s">
        <v>5</v>
      </c>
      <c r="D22" s="23" t="s">
        <v>1</v>
      </c>
      <c r="E22" s="23" t="s">
        <v>15</v>
      </c>
      <c r="F22" s="23" t="s">
        <v>17</v>
      </c>
      <c r="G22" s="23" t="s">
        <v>18</v>
      </c>
    </row>
    <row r="23" spans="1:7" x14ac:dyDescent="0.25">
      <c r="A23" s="3">
        <v>1</v>
      </c>
      <c r="B23" s="4">
        <v>1E-3</v>
      </c>
      <c r="C23" s="4">
        <f>B23/(12*2.54)*(3600*24)</f>
        <v>2.8346456692913384</v>
      </c>
      <c r="D23" s="3">
        <v>10</v>
      </c>
      <c r="E23" s="11"/>
      <c r="F23" s="12"/>
      <c r="G23" s="12"/>
    </row>
    <row r="24" spans="1:7" x14ac:dyDescent="0.25">
      <c r="A24" s="3">
        <v>2</v>
      </c>
      <c r="B24" s="4">
        <f>10^(-7)</f>
        <v>9.9999999999999995E-8</v>
      </c>
      <c r="C24" s="4">
        <f>B24/(12*2.54)*(3600*24)</f>
        <v>2.8346456692913383E-4</v>
      </c>
      <c r="D24" s="3">
        <v>2</v>
      </c>
      <c r="E24" s="11"/>
      <c r="F24" s="12"/>
      <c r="G24" s="12"/>
    </row>
    <row r="25" spans="1:7" ht="15.75" thickBot="1" x14ac:dyDescent="0.3">
      <c r="A25" s="3">
        <v>3</v>
      </c>
      <c r="B25" s="4">
        <v>0.1</v>
      </c>
      <c r="C25" s="4">
        <f>B25/(12*2.54)*(3600*24)</f>
        <v>283.46456692913387</v>
      </c>
      <c r="D25" s="3">
        <v>8</v>
      </c>
      <c r="E25" s="11"/>
      <c r="F25" s="13"/>
      <c r="G25" s="12"/>
    </row>
    <row r="26" spans="1:7" ht="15.75" thickTop="1" x14ac:dyDescent="0.25">
      <c r="A26" s="3"/>
      <c r="B26" s="3"/>
      <c r="C26" s="3"/>
      <c r="D26" s="3"/>
      <c r="E26" s="3"/>
      <c r="F26" s="20"/>
      <c r="G26" s="3"/>
    </row>
    <row r="27" spans="1:7" x14ac:dyDescent="0.25">
      <c r="A27" s="3"/>
      <c r="B27" s="24" t="s">
        <v>3</v>
      </c>
      <c r="C27" s="21"/>
      <c r="D27" s="9" t="s">
        <v>8</v>
      </c>
      <c r="E27" s="7"/>
    </row>
    <row r="28" spans="1:7" x14ac:dyDescent="0.25">
      <c r="B28" s="24"/>
      <c r="C28" s="8"/>
      <c r="D28" s="10"/>
    </row>
    <row r="29" spans="1:7" x14ac:dyDescent="0.25">
      <c r="B29" s="24" t="s">
        <v>4</v>
      </c>
      <c r="C29" s="22"/>
      <c r="D29" s="10" t="s">
        <v>12</v>
      </c>
    </row>
  </sheetData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8</xdr:col>
                <xdr:colOff>200025</xdr:colOff>
                <xdr:row>15</xdr:row>
                <xdr:rowOff>0</xdr:rowOff>
              </from>
              <to>
                <xdr:col>11</xdr:col>
                <xdr:colOff>38100</xdr:colOff>
                <xdr:row>20</xdr:row>
                <xdr:rowOff>0</xdr:rowOff>
              </to>
            </anchor>
          </objectPr>
        </oleObject>
      </mc:Choice>
      <mc:Fallback>
        <oleObject progId="Equation.3" shapeId="1026" r:id="rId4"/>
      </mc:Fallback>
    </mc:AlternateContent>
    <mc:AlternateContent xmlns:mc="http://schemas.openxmlformats.org/markup-compatibility/2006">
      <mc:Choice Requires="x14">
        <oleObject progId="Equation.3" shapeId="1028" r:id="rId6">
          <objectPr defaultSize="0" autoPict="0" r:id="rId7">
            <anchor moveWithCells="1" sizeWithCells="1">
              <from>
                <xdr:col>8</xdr:col>
                <xdr:colOff>257175</xdr:colOff>
                <xdr:row>21</xdr:row>
                <xdr:rowOff>28575</xdr:rowOff>
              </from>
              <to>
                <xdr:col>10</xdr:col>
                <xdr:colOff>590550</xdr:colOff>
                <xdr:row>26</xdr:row>
                <xdr:rowOff>95250</xdr:rowOff>
              </to>
            </anchor>
          </objectPr>
        </oleObject>
      </mc:Choice>
      <mc:Fallback>
        <oleObject progId="Equation.3" shapeId="1028" r:id="rId6"/>
      </mc:Fallback>
    </mc:AlternateContent>
    <mc:AlternateContent xmlns:mc="http://schemas.openxmlformats.org/markup-compatibility/2006">
      <mc:Choice Requires="x14">
        <oleObject progId="Equation.3" shapeId="1037" r:id="rId8">
          <objectPr defaultSize="0" autoPict="0" r:id="rId9">
            <anchor moveWithCells="1" sizeWithCells="1">
              <from>
                <xdr:col>11</xdr:col>
                <xdr:colOff>514350</xdr:colOff>
                <xdr:row>17</xdr:row>
                <xdr:rowOff>9525</xdr:rowOff>
              </from>
              <to>
                <xdr:col>13</xdr:col>
                <xdr:colOff>390525</xdr:colOff>
                <xdr:row>20</xdr:row>
                <xdr:rowOff>19050</xdr:rowOff>
              </to>
            </anchor>
          </objectPr>
        </oleObject>
      </mc:Choice>
      <mc:Fallback>
        <oleObject progId="Equation.3" shapeId="1037" r:id="rId8"/>
      </mc:Fallback>
    </mc:AlternateContent>
    <mc:AlternateContent xmlns:mc="http://schemas.openxmlformats.org/markup-compatibility/2006">
      <mc:Choice Requires="x14">
        <oleObject progId="Equation.3" shapeId="1039" r:id="rId10">
          <objectPr defaultSize="0" autoPict="0" r:id="rId11">
            <anchor moveWithCells="1" sizeWithCells="1">
              <from>
                <xdr:col>11</xdr:col>
                <xdr:colOff>495300</xdr:colOff>
                <xdr:row>21</xdr:row>
                <xdr:rowOff>66675</xdr:rowOff>
              </from>
              <to>
                <xdr:col>13</xdr:col>
                <xdr:colOff>257175</xdr:colOff>
                <xdr:row>24</xdr:row>
                <xdr:rowOff>85725</xdr:rowOff>
              </to>
            </anchor>
          </objectPr>
        </oleObject>
      </mc:Choice>
      <mc:Fallback>
        <oleObject progId="Equation.3" shapeId="1039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Sheet1</vt:lpstr>
      <vt:lpstr>Sheet2</vt:lpstr>
      <vt:lpstr>Sheet3</vt:lpstr>
      <vt:lpstr>dh</vt:lpstr>
      <vt:lpstr>dx</vt:lpstr>
      <vt:lpstr>dy</vt:lpstr>
      <vt:lpstr>Kh</vt:lpstr>
      <vt:lpstr>Kv</vt:lpstr>
      <vt:lpstr>Qh</vt:lpstr>
      <vt:lpstr>Qv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Norm Jones</dc:creator>
  <cp:lastModifiedBy>Norm Jones</cp:lastModifiedBy>
  <dcterms:created xsi:type="dcterms:W3CDTF">2008-09-01T22:48:29Z</dcterms:created>
  <dcterms:modified xsi:type="dcterms:W3CDTF">2013-01-17T00:17:43Z</dcterms:modified>
</cp:coreProperties>
</file>